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8030558C-62A5-8A4C-ADB0-9FB1E5D52125}" xr6:coauthVersionLast="47" xr6:coauthVersionMax="47" xr10:uidLastSave="{00000000-0000-0000-0000-000000000000}"/>
  <bookViews>
    <workbookView xWindow="0" yWindow="760" windowWidth="30240" windowHeight="17780" xr2:uid="{00000000-000D-0000-FFFF-FFFF00000000}"/>
  </bookViews>
  <sheets>
    <sheet name="Waste Transfer Log" sheetId="1" r:id="rId1"/>
    <sheet name="Monthly Waste Summary" sheetId="2" r:id="rId2"/>
    <sheet name="Recycling Receipts" sheetId="3" r:id="rId3"/>
    <sheet name="Vendor License Register" sheetId="4" r:id="rId4"/>
    <sheet name="Diversion Dashboar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5" l="1"/>
  <c r="B9" i="5"/>
  <c r="B8" i="5"/>
  <c r="E10" i="2"/>
  <c r="D10" i="2"/>
  <c r="C10" i="2"/>
  <c r="G6" i="2"/>
  <c r="B11" i="5" s="1"/>
</calcChain>
</file>

<file path=xl/sharedStrings.xml><?xml version="1.0" encoding="utf-8"?>
<sst xmlns="http://schemas.openxmlformats.org/spreadsheetml/2006/main" count="112" uniqueCount="71">
  <si>
    <t>MAGNUM CONSTRUCTION SERVICES INC.</t>
  </si>
  <si>
    <t>WASTE MANAGEMENT &amp; RECYCLING — TRANSFER LOG</t>
  </si>
  <si>
    <t>Document Code: MCS-EN-F03 | Revision: 1.0 | Effective Date: November 1 2025</t>
  </si>
  <si>
    <t>Date</t>
  </si>
  <si>
    <t>Waste Stream</t>
  </si>
  <si>
    <t>Qty (tons)</t>
  </si>
  <si>
    <t>Transporter</t>
  </si>
  <si>
    <t>Disposal / Recycle Facility</t>
  </si>
  <si>
    <t>Ticket / Manifest No.</t>
  </si>
  <si>
    <t>Recycled (Y/N)</t>
  </si>
  <si>
    <t>Notes</t>
  </si>
  <si>
    <t>2025-10-29</t>
  </si>
  <si>
    <t>Concrete</t>
  </si>
  <si>
    <t>GreenCycle Haul</t>
  </si>
  <si>
    <t>Palm Bay Reuse Yard</t>
  </si>
  <si>
    <t>WST-0123</t>
  </si>
  <si>
    <t>Y</t>
  </si>
  <si>
    <t>Crushed for base course reuse</t>
  </si>
  <si>
    <t>2025-10-30</t>
  </si>
  <si>
    <t>Metal</t>
  </si>
  <si>
    <t>Metro Scrap</t>
  </si>
  <si>
    <t>Metro Scrap Yard</t>
  </si>
  <si>
    <t>WST-0130</t>
  </si>
  <si>
    <t>Rebar offcuts</t>
  </si>
  <si>
    <t>2025-10-31</t>
  </si>
  <si>
    <t>General Mixed</t>
  </si>
  <si>
    <t>Sunset Waste</t>
  </si>
  <si>
    <t>County Landfill</t>
  </si>
  <si>
    <t>WST-0137</t>
  </si>
  <si>
    <t>N</t>
  </si>
  <si>
    <t>Packaging</t>
  </si>
  <si>
    <t>EcoPack Recycle</t>
  </si>
  <si>
    <t>EcoPack MRF</t>
  </si>
  <si>
    <t>WST-0138</t>
  </si>
  <si>
    <t>Cardboard &amp; wrap</t>
  </si>
  <si>
    <t>MONTHLY WASTE SUMMARY</t>
  </si>
  <si>
    <t>Month</t>
  </si>
  <si>
    <t>Recycled (tons)</t>
  </si>
  <si>
    <t>Landfilled (tons)</t>
  </si>
  <si>
    <t>Diversion Rate (Recycled/Total)</t>
  </si>
  <si>
    <t>2025-10</t>
  </si>
  <si>
    <t>TOTAL</t>
  </si>
  <si>
    <t>RECYCLING RECEIPTS &amp; CERTIFICATES</t>
  </si>
  <si>
    <t>Vendor</t>
  </si>
  <si>
    <t>Material Type</t>
  </si>
  <si>
    <t>Certificate No.</t>
  </si>
  <si>
    <t>Authorized By</t>
  </si>
  <si>
    <t>File Ref</t>
  </si>
  <si>
    <t>Verified (Y/N)</t>
  </si>
  <si>
    <t>GreenCycle LLC</t>
  </si>
  <si>
    <t>CERT-5581</t>
  </si>
  <si>
    <t>EHS Manager</t>
  </si>
  <si>
    <t>scan_5581.pdf</t>
  </si>
  <si>
    <t>CERT-5612</t>
  </si>
  <si>
    <t>scan_5612.pdf</t>
  </si>
  <si>
    <t>WASTE VENDOR LICENSE REGISTER</t>
  </si>
  <si>
    <t>License No.</t>
  </si>
  <si>
    <t>Expiry Date</t>
  </si>
  <si>
    <t>Type (Transporter/Recycler/Disposal)</t>
  </si>
  <si>
    <t>Comments</t>
  </si>
  <si>
    <t>LIC-99218</t>
  </si>
  <si>
    <t>2026-01-31</t>
  </si>
  <si>
    <t>Insurance verified</t>
  </si>
  <si>
    <t>LIC-44102</t>
  </si>
  <si>
    <t>2025-12-15</t>
  </si>
  <si>
    <t>Recycler</t>
  </si>
  <si>
    <t>DIVERSION DASHBOARD</t>
  </si>
  <si>
    <t>Reporting Month:</t>
  </si>
  <si>
    <t>Totals</t>
  </si>
  <si>
    <t>Total Waste (tons)</t>
  </si>
  <si>
    <t>Diversion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</si>
</sst>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10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Waste Diversion (Recycled vs Landfilled)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965-474D-A6C2-8E5E9AF9E61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965-474D-A6C2-8E5E9AF9E61B}"/>
              </c:ext>
            </c:extLst>
          </c:dPt>
          <c:cat>
            <c:strRef>
              <c:f>'Diversion Dashboard'!$A$9:$A$10</c:f>
              <c:strCache>
                <c:ptCount val="2"/>
                <c:pt idx="0">
                  <c:v>Recycled (tons)</c:v>
                </c:pt>
                <c:pt idx="1">
                  <c:v>Landfilled (tons)</c:v>
                </c:pt>
              </c:strCache>
            </c:strRef>
          </c:cat>
          <c:val>
            <c:numRef>
              <c:f>'Diversion Dashboard'!$B$9:$B$10</c:f>
              <c:numCache>
                <c:formatCode>General</c:formatCode>
                <c:ptCount val="2"/>
                <c:pt idx="0">
                  <c:v>1.1000000000000001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65-474D-A6C2-8E5E9AF9E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Waste by Stream (Current Month)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'Monthly Waste Summary'!$B$4:$B$7</c:f>
              <c:strCache>
                <c:ptCount val="4"/>
                <c:pt idx="1">
                  <c:v>Waste Stream</c:v>
                </c:pt>
                <c:pt idx="2">
                  <c:v>Concrete</c:v>
                </c:pt>
                <c:pt idx="3">
                  <c:v>Metal</c:v>
                </c:pt>
              </c:strCache>
            </c:strRef>
          </c:cat>
          <c:val>
            <c:numRef>
              <c:f>'Monthly Waste Summary'!$C$4:$C$7</c:f>
              <c:numCache>
                <c:formatCode>General</c:formatCode>
                <c:ptCount val="4"/>
                <c:pt idx="1">
                  <c:v>0</c:v>
                </c:pt>
                <c:pt idx="2">
                  <c:v>12.5</c:v>
                </c:pt>
                <c:pt idx="3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D-3C49-90FA-98EDEB52D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Stream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Tons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pane ySplit="3" topLeftCell="A4" activePane="bottomLeft" state="frozen"/>
      <selection pane="bottomLeft" sqref="A1:H1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16" x14ac:dyDescent="0.2">
      <c r="A2" s="5" t="s">
        <v>1</v>
      </c>
      <c r="B2" s="4"/>
      <c r="C2" s="4"/>
      <c r="D2" s="4"/>
      <c r="E2" s="4"/>
      <c r="F2" s="4"/>
      <c r="G2" s="4"/>
      <c r="H2" s="4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">
      <c r="A6" t="s">
        <v>11</v>
      </c>
      <c r="B6" t="s">
        <v>12</v>
      </c>
      <c r="C6">
        <v>12.5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8" x14ac:dyDescent="0.2">
      <c r="A7" t="s">
        <v>18</v>
      </c>
      <c r="B7" t="s">
        <v>19</v>
      </c>
      <c r="C7">
        <v>3.2</v>
      </c>
      <c r="D7" t="s">
        <v>20</v>
      </c>
      <c r="E7" t="s">
        <v>21</v>
      </c>
      <c r="F7" t="s">
        <v>22</v>
      </c>
      <c r="G7" t="s">
        <v>16</v>
      </c>
      <c r="H7" t="s">
        <v>23</v>
      </c>
    </row>
    <row r="8" spans="1:8" x14ac:dyDescent="0.2">
      <c r="A8" t="s">
        <v>24</v>
      </c>
      <c r="B8" t="s">
        <v>25</v>
      </c>
      <c r="C8">
        <v>4.8</v>
      </c>
      <c r="D8" t="s">
        <v>26</v>
      </c>
      <c r="E8" t="s">
        <v>27</v>
      </c>
      <c r="F8" t="s">
        <v>28</v>
      </c>
      <c r="G8" t="s">
        <v>29</v>
      </c>
    </row>
    <row r="9" spans="1:8" x14ac:dyDescent="0.2">
      <c r="A9" t="s">
        <v>24</v>
      </c>
      <c r="B9" t="s">
        <v>30</v>
      </c>
      <c r="C9">
        <v>1.1000000000000001</v>
      </c>
      <c r="D9" t="s">
        <v>31</v>
      </c>
      <c r="E9" t="s">
        <v>32</v>
      </c>
      <c r="F9" t="s">
        <v>33</v>
      </c>
      <c r="G9" t="s">
        <v>16</v>
      </c>
      <c r="H9" t="s">
        <v>34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B4:B1000 C4:C1000" xr:uid="{00000000-0002-0000-0000-000000000000}">
      <formula1>"Concrete,Metal,Timber,Packaging,Hazardous,Soil,General Mixed"</formula1>
    </dataValidation>
    <dataValidation type="list" allowBlank="1" showInputMessage="1" showErrorMessage="1" sqref="G4:G1000 H4:H1000 E4:E1000" xr:uid="{00000000-0002-0000-0000-000001000000}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5" width="22" customWidth="1"/>
  </cols>
  <sheetData>
    <row r="1" spans="1:8" ht="19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16" x14ac:dyDescent="0.2">
      <c r="A2" s="5" t="s">
        <v>35</v>
      </c>
      <c r="B2" s="4"/>
      <c r="C2" s="4"/>
      <c r="D2" s="4"/>
      <c r="E2" s="4"/>
      <c r="F2" s="4"/>
      <c r="G2" s="4"/>
      <c r="H2" s="4"/>
    </row>
    <row r="3" spans="1:8" x14ac:dyDescent="0.2">
      <c r="A3" s="6" t="s">
        <v>2</v>
      </c>
      <c r="B3" s="7"/>
      <c r="C3" s="7"/>
      <c r="D3" s="7"/>
      <c r="E3" s="7"/>
      <c r="F3" s="4"/>
      <c r="G3" s="4"/>
      <c r="H3" s="4"/>
    </row>
    <row r="5" spans="1:8" x14ac:dyDescent="0.2">
      <c r="A5" t="s">
        <v>36</v>
      </c>
      <c r="B5" t="s">
        <v>4</v>
      </c>
      <c r="C5" t="s">
        <v>5</v>
      </c>
      <c r="D5" t="s">
        <v>37</v>
      </c>
      <c r="E5" t="s">
        <v>38</v>
      </c>
      <c r="G5" s="1" t="s">
        <v>39</v>
      </c>
    </row>
    <row r="6" spans="1:8" x14ac:dyDescent="0.2">
      <c r="A6" t="s">
        <v>40</v>
      </c>
      <c r="B6" t="s">
        <v>12</v>
      </c>
      <c r="C6">
        <v>12.5</v>
      </c>
      <c r="D6">
        <v>12.5</v>
      </c>
      <c r="E6">
        <v>0</v>
      </c>
      <c r="G6" s="2">
        <f>IF(C8=0,0,D8/C8)</f>
        <v>1</v>
      </c>
    </row>
    <row r="7" spans="1:8" x14ac:dyDescent="0.2">
      <c r="A7" t="s">
        <v>40</v>
      </c>
      <c r="B7" t="s">
        <v>19</v>
      </c>
      <c r="C7">
        <v>3.2</v>
      </c>
      <c r="D7">
        <v>3.2</v>
      </c>
      <c r="E7">
        <v>0</v>
      </c>
    </row>
    <row r="8" spans="1:8" x14ac:dyDescent="0.2">
      <c r="A8" t="s">
        <v>40</v>
      </c>
      <c r="B8" t="s">
        <v>30</v>
      </c>
      <c r="C8">
        <v>1.1000000000000001</v>
      </c>
      <c r="D8">
        <v>1.1000000000000001</v>
      </c>
      <c r="E8">
        <v>0</v>
      </c>
    </row>
    <row r="9" spans="1:8" x14ac:dyDescent="0.2">
      <c r="A9" t="s">
        <v>40</v>
      </c>
      <c r="B9" t="s">
        <v>25</v>
      </c>
      <c r="C9">
        <v>4.8</v>
      </c>
      <c r="D9">
        <v>0</v>
      </c>
      <c r="E9">
        <v>4.8</v>
      </c>
    </row>
    <row r="10" spans="1:8" x14ac:dyDescent="0.2">
      <c r="A10" t="s">
        <v>40</v>
      </c>
      <c r="B10" t="s">
        <v>41</v>
      </c>
      <c r="C10">
        <f>SUM(C4:C7)</f>
        <v>15.7</v>
      </c>
      <c r="D10">
        <f>SUM(D4:D7)</f>
        <v>15.7</v>
      </c>
      <c r="E10">
        <f>SUM(E4:E7)</f>
        <v>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2" customWidth="1"/>
  </cols>
  <sheetData>
    <row r="1" spans="1:8" ht="19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16" x14ac:dyDescent="0.2">
      <c r="A2" s="5" t="s">
        <v>42</v>
      </c>
      <c r="B2" s="4"/>
      <c r="C2" s="4"/>
      <c r="D2" s="4"/>
      <c r="E2" s="4"/>
      <c r="F2" s="4"/>
      <c r="G2" s="4"/>
      <c r="H2" s="4"/>
    </row>
    <row r="3" spans="1:8" x14ac:dyDescent="0.2">
      <c r="A3" s="6" t="s">
        <v>2</v>
      </c>
      <c r="B3" s="7"/>
      <c r="C3" s="7"/>
      <c r="D3" s="7"/>
      <c r="E3" s="7"/>
      <c r="F3" s="7"/>
      <c r="G3" s="7"/>
      <c r="H3" s="7"/>
    </row>
    <row r="5" spans="1:8" x14ac:dyDescent="0.2">
      <c r="A5" t="s">
        <v>3</v>
      </c>
      <c r="B5" t="s">
        <v>43</v>
      </c>
      <c r="C5" t="s">
        <v>44</v>
      </c>
      <c r="D5" t="s">
        <v>5</v>
      </c>
      <c r="E5" t="s">
        <v>45</v>
      </c>
      <c r="F5" t="s">
        <v>46</v>
      </c>
      <c r="G5" t="s">
        <v>47</v>
      </c>
      <c r="H5" t="s">
        <v>48</v>
      </c>
    </row>
    <row r="6" spans="1:8" x14ac:dyDescent="0.2">
      <c r="A6" t="s">
        <v>11</v>
      </c>
      <c r="B6" t="s">
        <v>49</v>
      </c>
      <c r="C6" t="s">
        <v>12</v>
      </c>
      <c r="D6">
        <v>12.5</v>
      </c>
      <c r="E6" t="s">
        <v>50</v>
      </c>
      <c r="F6" t="s">
        <v>51</v>
      </c>
      <c r="G6" t="s">
        <v>52</v>
      </c>
      <c r="H6" t="s">
        <v>16</v>
      </c>
    </row>
    <row r="7" spans="1:8" x14ac:dyDescent="0.2">
      <c r="A7" t="s">
        <v>18</v>
      </c>
      <c r="B7" t="s">
        <v>20</v>
      </c>
      <c r="C7" t="s">
        <v>19</v>
      </c>
      <c r="D7">
        <v>3.2</v>
      </c>
      <c r="E7" t="s">
        <v>53</v>
      </c>
      <c r="F7" t="s">
        <v>51</v>
      </c>
      <c r="G7" t="s">
        <v>54</v>
      </c>
      <c r="H7" t="s">
        <v>16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B4:B1000 C4:C1000" xr:uid="{00000000-0002-0000-0200-000000000000}">
      <formula1>"Concrete,Metal,Timber,Packaging,Hazardous,Soil,General Mixed"</formula1>
    </dataValidation>
    <dataValidation type="list" allowBlank="1" showInputMessage="1" showErrorMessage="1" sqref="G4:G1000 H4:H1000 E4:E1000" xr:uid="{00000000-0002-0000-0200-000001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6" width="24" customWidth="1"/>
  </cols>
  <sheetData>
    <row r="1" spans="1:8" ht="19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16" x14ac:dyDescent="0.2">
      <c r="A2" s="5" t="s">
        <v>55</v>
      </c>
      <c r="B2" s="4"/>
      <c r="C2" s="4"/>
      <c r="D2" s="4"/>
      <c r="E2" s="4"/>
      <c r="F2" s="4"/>
      <c r="G2" s="4"/>
      <c r="H2" s="4"/>
    </row>
    <row r="3" spans="1:8" x14ac:dyDescent="0.2">
      <c r="A3" s="6" t="s">
        <v>2</v>
      </c>
      <c r="B3" s="7"/>
      <c r="C3" s="7"/>
      <c r="D3" s="7"/>
      <c r="E3" s="7"/>
      <c r="F3" s="7"/>
      <c r="G3" s="4"/>
      <c r="H3" s="4"/>
    </row>
    <row r="5" spans="1:8" x14ac:dyDescent="0.2">
      <c r="A5" t="s">
        <v>43</v>
      </c>
      <c r="B5" t="s">
        <v>56</v>
      </c>
      <c r="C5" t="s">
        <v>57</v>
      </c>
      <c r="D5" t="s">
        <v>58</v>
      </c>
      <c r="E5" t="s">
        <v>48</v>
      </c>
      <c r="F5" t="s">
        <v>59</v>
      </c>
    </row>
    <row r="6" spans="1:8" x14ac:dyDescent="0.2">
      <c r="A6" t="s">
        <v>13</v>
      </c>
      <c r="B6" t="s">
        <v>60</v>
      </c>
      <c r="C6" t="s">
        <v>61</v>
      </c>
      <c r="D6" t="s">
        <v>6</v>
      </c>
      <c r="E6" t="s">
        <v>16</v>
      </c>
      <c r="F6" t="s">
        <v>62</v>
      </c>
    </row>
    <row r="7" spans="1:8" x14ac:dyDescent="0.2">
      <c r="A7" t="s">
        <v>20</v>
      </c>
      <c r="B7" t="s">
        <v>63</v>
      </c>
      <c r="C7" t="s">
        <v>64</v>
      </c>
      <c r="D7" t="s">
        <v>65</v>
      </c>
      <c r="E7" t="s">
        <v>16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D4:D1000" xr:uid="{00000000-0002-0000-0300-000000000000}">
      <formula1>"Transporter,Recycler,Disposal"</formula1>
    </dataValidation>
    <dataValidation type="list" allowBlank="1" showInputMessage="1" showErrorMessage="1" sqref="G4:G1000 H4:H1000 E4:E1000" xr:uid="{00000000-0002-0000-0300-000001000000}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/>
  </sheetViews>
  <sheetFormatPr baseColWidth="10" defaultColWidth="8.83203125" defaultRowHeight="15" x14ac:dyDescent="0.2"/>
  <sheetData>
    <row r="1" spans="1:8" ht="19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8" ht="16" x14ac:dyDescent="0.2">
      <c r="A2" s="5" t="s">
        <v>66</v>
      </c>
      <c r="B2" s="4"/>
      <c r="C2" s="4"/>
      <c r="D2" s="4"/>
      <c r="E2" s="4"/>
      <c r="F2" s="4"/>
      <c r="G2" s="4"/>
      <c r="H2" s="4"/>
    </row>
    <row r="3" spans="1:8" x14ac:dyDescent="0.2">
      <c r="A3" s="8" t="s">
        <v>2</v>
      </c>
      <c r="B3" s="4"/>
      <c r="C3" s="4"/>
      <c r="D3" s="4"/>
      <c r="E3" s="4"/>
      <c r="F3" s="4"/>
      <c r="G3" s="4"/>
      <c r="H3" s="4"/>
    </row>
    <row r="5" spans="1:8" x14ac:dyDescent="0.2">
      <c r="A5" t="s">
        <v>67</v>
      </c>
      <c r="B5" t="s">
        <v>40</v>
      </c>
    </row>
    <row r="7" spans="1:8" x14ac:dyDescent="0.2">
      <c r="A7" t="s">
        <v>68</v>
      </c>
    </row>
    <row r="8" spans="1:8" x14ac:dyDescent="0.2">
      <c r="A8" t="s">
        <v>69</v>
      </c>
      <c r="B8">
        <f>'Monthly Waste Summary'!C8</f>
        <v>1.1000000000000001</v>
      </c>
    </row>
    <row r="9" spans="1:8" x14ac:dyDescent="0.2">
      <c r="A9" t="s">
        <v>37</v>
      </c>
      <c r="B9">
        <f>'Monthly Waste Summary'!D8</f>
        <v>1.1000000000000001</v>
      </c>
    </row>
    <row r="10" spans="1:8" x14ac:dyDescent="0.2">
      <c r="A10" t="s">
        <v>38</v>
      </c>
      <c r="B10">
        <f>'Monthly Waste Summary'!E8</f>
        <v>0</v>
      </c>
    </row>
    <row r="11" spans="1:8" x14ac:dyDescent="0.2">
      <c r="A11" t="s">
        <v>70</v>
      </c>
      <c r="B11" s="2">
        <f>'Monthly Waste Summary'!G6</f>
        <v>1</v>
      </c>
    </row>
  </sheetData>
  <mergeCells count="3">
    <mergeCell ref="A1:H1"/>
    <mergeCell ref="A2:H2"/>
    <mergeCell ref="A3:H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Waste Transfer Log</vt:lpstr>
      <vt:lpstr>Monthly Waste Summary</vt:lpstr>
      <vt:lpstr>Recycling Receipts</vt:lpstr>
      <vt:lpstr>Vendor License Register</vt:lpstr>
      <vt:lpstr>Diversion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2025-11-01T14:29:53Z</dcterms:modified>
</cp:coreProperties>
</file>